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<sst xmlns="http://schemas.openxmlformats.org/spreadsheetml/2006/main" count="201" uniqueCount="36">
  <si>
    <t>V/m</t>
  </si>
  <si>
    <t>A/m</t>
  </si>
  <si>
    <t>dB V/m</t>
  </si>
  <si>
    <t>dB A/m</t>
  </si>
  <si>
    <t>Min</t>
  </si>
  <si>
    <t>Max</t>
  </si>
  <si>
    <t>Avg</t>
  </si>
  <si>
    <t>BTE1</t>
  </si>
  <si>
    <t>BTE2</t>
  </si>
  <si>
    <t>BTE3</t>
  </si>
  <si>
    <t>BTE4</t>
  </si>
  <si>
    <t>BTE5</t>
  </si>
  <si>
    <t>BTE6</t>
  </si>
  <si>
    <t>"</t>
  </si>
  <si>
    <t>ITE7</t>
  </si>
  <si>
    <t>ITE8</t>
  </si>
  <si>
    <t>ITE9</t>
  </si>
  <si>
    <t>Low</t>
  </si>
  <si>
    <t>High</t>
  </si>
  <si>
    <t>HA tested</t>
  </si>
  <si>
    <t>Freq. Band</t>
  </si>
  <si>
    <t>RF field</t>
  </si>
  <si>
    <t>Equalize</t>
  </si>
  <si>
    <t>H to E field</t>
  </si>
  <si>
    <t>H - E field</t>
  </si>
  <si>
    <t>Compare</t>
  </si>
  <si>
    <t>E</t>
  </si>
  <si>
    <t>H</t>
  </si>
  <si>
    <t>M-rating</t>
  </si>
  <si>
    <t>3 - 4</t>
  </si>
  <si>
    <t>EMI tests of Starkey hearing aids done at Environ Labs in Nov. 2008 using dipole antennas</t>
  </si>
  <si>
    <t>This data is taken from Environ Engineering Report 39180-2, Rev 1 of 12-18-08.</t>
  </si>
  <si>
    <t>Tests were done per ANSI C63.19-2007 using the primary method (dipole antennas).</t>
  </si>
  <si>
    <t>Low frequency band = 800 - 950 MHz.  High frequency band = 1600 - 2500 MHz.</t>
  </si>
  <si>
    <t xml:space="preserve">   Field Strength</t>
  </si>
  <si>
    <t xml:space="preserve">   for 55 dB IRIL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</si>
</sst>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10.421875" style="4" customWidth="1"/>
    <col min="2" max="2" width="11.140625" style="4" customWidth="1"/>
    <col min="4" max="5" width="7.7109375" style="0" customWidth="1"/>
    <col min="6" max="6" width="7.7109375" style="14" customWidth="1"/>
    <col min="7" max="7" width="7.7109375" style="0" customWidth="1"/>
    <col min="8" max="8" width="10.57421875" style="0" bestFit="1" customWidth="1"/>
    <col min="9" max="9" width="10.421875" style="0" customWidth="1"/>
    <col min="10" max="10" width="9.140625" style="4" customWidth="1"/>
  </cols>
  <sheetData>
    <row r="1" ht="15.75">
      <c r="A1" s="7" t="s">
        <v>30</v>
      </c>
    </row>
    <row r="2" ht="15">
      <c r="A2" s="6" t="s">
        <v>31</v>
      </c>
    </row>
    <row r="3" ht="15">
      <c r="A3" s="6" t="s">
        <v>32</v>
      </c>
    </row>
    <row r="4" ht="15">
      <c r="A4" s="6" t="s">
        <v>33</v>
      </c>
    </row>
    <row r="5" ht="15">
      <c r="A5" s="6"/>
    </row>
    <row r="6" spans="4:9" ht="15">
      <c r="D6" s="2" t="s">
        <v>34</v>
      </c>
      <c r="F6" s="15" t="s">
        <v>34</v>
      </c>
      <c r="H6" s="8" t="s">
        <v>22</v>
      </c>
      <c r="I6" s="8" t="s">
        <v>25</v>
      </c>
    </row>
    <row r="7" spans="1:10" s="2" customFormat="1" ht="15.75" thickBot="1">
      <c r="A7" s="5" t="s">
        <v>19</v>
      </c>
      <c r="B7" s="5" t="s">
        <v>20</v>
      </c>
      <c r="C7" s="5" t="s">
        <v>21</v>
      </c>
      <c r="D7" s="3" t="s">
        <v>35</v>
      </c>
      <c r="E7" s="3"/>
      <c r="F7" s="16" t="s">
        <v>35</v>
      </c>
      <c r="G7" s="3"/>
      <c r="H7" s="5" t="s">
        <v>23</v>
      </c>
      <c r="I7" s="5" t="s">
        <v>24</v>
      </c>
      <c r="J7" s="5" t="s">
        <v>28</v>
      </c>
    </row>
    <row r="8" spans="1:7" ht="15">
      <c r="A8" s="4" t="s">
        <v>7</v>
      </c>
      <c r="B8" s="4" t="s">
        <v>17</v>
      </c>
      <c r="C8" s="9" t="s">
        <v>26</v>
      </c>
      <c r="D8">
        <v>1587</v>
      </c>
      <c r="E8" t="s">
        <v>0</v>
      </c>
      <c r="F8" s="17">
        <f>20*LOG10(D8)</f>
        <v>64.01153853509696</v>
      </c>
      <c r="G8" t="s">
        <v>2</v>
      </c>
    </row>
    <row r="9" spans="1:9" ht="15">
      <c r="A9" s="4" t="s">
        <v>13</v>
      </c>
      <c r="B9" s="4" t="s">
        <v>13</v>
      </c>
      <c r="C9" s="10" t="s">
        <v>27</v>
      </c>
      <c r="D9">
        <v>4.401</v>
      </c>
      <c r="E9" t="s">
        <v>1</v>
      </c>
      <c r="F9" s="17">
        <f aca="true" t="shared" si="0" ref="F9:F51">20*LOG10(D9)</f>
        <v>12.871027371258903</v>
      </c>
      <c r="G9" t="s">
        <v>3</v>
      </c>
      <c r="H9" s="1">
        <f>F9+53</f>
        <v>65.8710273712589</v>
      </c>
      <c r="I9" s="1">
        <f>H9-F8</f>
        <v>1.859488836161944</v>
      </c>
    </row>
    <row r="10" spans="1:10" ht="15">
      <c r="A10" s="4" t="s">
        <v>13</v>
      </c>
      <c r="B10" s="4" t="s">
        <v>18</v>
      </c>
      <c r="C10" s="9" t="s">
        <v>26</v>
      </c>
      <c r="D10">
        <v>169</v>
      </c>
      <c r="E10" t="s">
        <v>0</v>
      </c>
      <c r="F10" s="17">
        <f t="shared" si="0"/>
        <v>44.55773409227347</v>
      </c>
      <c r="G10" t="s">
        <v>2</v>
      </c>
      <c r="H10" s="1"/>
      <c r="I10" s="1"/>
      <c r="J10" s="13" t="s">
        <v>29</v>
      </c>
    </row>
    <row r="11" spans="1:10" ht="15">
      <c r="A11" s="4" t="s">
        <v>13</v>
      </c>
      <c r="B11" s="4" t="s">
        <v>13</v>
      </c>
      <c r="C11" s="10" t="s">
        <v>27</v>
      </c>
      <c r="D11">
        <v>0.759</v>
      </c>
      <c r="E11" t="s">
        <v>1</v>
      </c>
      <c r="F11" s="17">
        <f t="shared" si="0"/>
        <v>-2.395164482090393</v>
      </c>
      <c r="G11" t="s">
        <v>3</v>
      </c>
      <c r="H11" s="1">
        <f>F11+53</f>
        <v>50.604835517909606</v>
      </c>
      <c r="I11" s="1">
        <f>H11-F10</f>
        <v>6.047101425636136</v>
      </c>
      <c r="J11" s="10">
        <v>4</v>
      </c>
    </row>
    <row r="12" spans="3:9" ht="15">
      <c r="C12" s="10"/>
      <c r="F12" s="17"/>
      <c r="H12" s="1"/>
      <c r="I12" s="1"/>
    </row>
    <row r="13" spans="1:9" ht="15">
      <c r="A13" s="4" t="s">
        <v>8</v>
      </c>
      <c r="B13" s="4" t="s">
        <v>17</v>
      </c>
      <c r="C13" s="9" t="s">
        <v>26</v>
      </c>
      <c r="D13">
        <v>1327</v>
      </c>
      <c r="E13" t="s">
        <v>0</v>
      </c>
      <c r="F13" s="17">
        <f t="shared" si="0"/>
        <v>62.45741845728871</v>
      </c>
      <c r="G13" t="s">
        <v>2</v>
      </c>
      <c r="H13" s="1"/>
      <c r="I13" s="1"/>
    </row>
    <row r="14" spans="1:9" ht="15">
      <c r="A14" s="4" t="s">
        <v>13</v>
      </c>
      <c r="B14" s="4" t="s">
        <v>13</v>
      </c>
      <c r="C14" s="10" t="s">
        <v>27</v>
      </c>
      <c r="D14">
        <v>3.715</v>
      </c>
      <c r="E14" t="s">
        <v>1</v>
      </c>
      <c r="F14" s="17">
        <f t="shared" si="0"/>
        <v>11.399176361931882</v>
      </c>
      <c r="G14" t="s">
        <v>3</v>
      </c>
      <c r="H14" s="1">
        <f>F14+53</f>
        <v>64.39917636193188</v>
      </c>
      <c r="I14" s="1">
        <f>H14-F13</f>
        <v>1.9417579046431683</v>
      </c>
    </row>
    <row r="15" spans="1:10" ht="15">
      <c r="A15" s="4" t="s">
        <v>13</v>
      </c>
      <c r="B15" s="4" t="s">
        <v>18</v>
      </c>
      <c r="C15" s="9" t="s">
        <v>26</v>
      </c>
      <c r="D15">
        <v>872</v>
      </c>
      <c r="E15" t="s">
        <v>0</v>
      </c>
      <c r="F15" s="17">
        <f t="shared" si="0"/>
        <v>58.810329698651344</v>
      </c>
      <c r="G15" t="s">
        <v>2</v>
      </c>
      <c r="H15" s="1"/>
      <c r="I15" s="1"/>
      <c r="J15" s="9">
        <v>4</v>
      </c>
    </row>
    <row r="16" spans="1:10" ht="15">
      <c r="A16" s="4" t="s">
        <v>13</v>
      </c>
      <c r="B16" s="4" t="s">
        <v>13</v>
      </c>
      <c r="C16" s="10" t="s">
        <v>27</v>
      </c>
      <c r="D16">
        <v>2.345</v>
      </c>
      <c r="E16" t="s">
        <v>1</v>
      </c>
      <c r="F16" s="17">
        <f t="shared" si="0"/>
        <v>7.402856941022042</v>
      </c>
      <c r="G16" t="s">
        <v>3</v>
      </c>
      <c r="H16" s="1">
        <f>F16+53</f>
        <v>60.402856941022044</v>
      </c>
      <c r="I16" s="1">
        <f>H16-F15</f>
        <v>1.5925272423707</v>
      </c>
      <c r="J16" s="10">
        <v>4</v>
      </c>
    </row>
    <row r="17" spans="3:9" ht="15">
      <c r="C17" s="10"/>
      <c r="F17" s="17"/>
      <c r="H17" s="1"/>
      <c r="I17" s="1"/>
    </row>
    <row r="18" spans="1:9" ht="15">
      <c r="A18" s="4" t="s">
        <v>9</v>
      </c>
      <c r="B18" s="4" t="s">
        <v>17</v>
      </c>
      <c r="C18" s="9" t="s">
        <v>26</v>
      </c>
      <c r="D18">
        <v>1406</v>
      </c>
      <c r="E18" t="s">
        <v>0</v>
      </c>
      <c r="F18" s="17">
        <f t="shared" si="0"/>
        <v>62.9597064136761</v>
      </c>
      <c r="G18" t="s">
        <v>2</v>
      </c>
      <c r="H18" s="1"/>
      <c r="I18" s="1"/>
    </row>
    <row r="19" spans="1:10" ht="15">
      <c r="A19" s="4" t="s">
        <v>13</v>
      </c>
      <c r="B19" s="4" t="s">
        <v>13</v>
      </c>
      <c r="C19" s="10" t="s">
        <v>27</v>
      </c>
      <c r="D19">
        <v>3.128</v>
      </c>
      <c r="E19" t="s">
        <v>1</v>
      </c>
      <c r="F19" s="17">
        <f t="shared" si="0"/>
        <v>9.905334887756208</v>
      </c>
      <c r="G19" t="s">
        <v>3</v>
      </c>
      <c r="H19" s="1">
        <f>F19+53</f>
        <v>62.90533488775621</v>
      </c>
      <c r="I19" s="1">
        <f>H19-F18</f>
        <v>-0.05437152591989047</v>
      </c>
      <c r="J19" s="10">
        <v>4</v>
      </c>
    </row>
    <row r="20" spans="1:10" ht="15">
      <c r="A20" s="4" t="s">
        <v>13</v>
      </c>
      <c r="B20" s="4" t="s">
        <v>18</v>
      </c>
      <c r="C20" s="9" t="s">
        <v>26</v>
      </c>
      <c r="D20">
        <v>1054</v>
      </c>
      <c r="E20" t="s">
        <v>0</v>
      </c>
      <c r="F20" s="17">
        <f t="shared" si="0"/>
        <v>60.45681221753056</v>
      </c>
      <c r="G20" t="s">
        <v>2</v>
      </c>
      <c r="H20" s="1"/>
      <c r="I20" s="1"/>
      <c r="J20" s="9">
        <v>4</v>
      </c>
    </row>
    <row r="21" spans="1:9" ht="15">
      <c r="A21" s="4" t="s">
        <v>13</v>
      </c>
      <c r="B21" s="4" t="s">
        <v>13</v>
      </c>
      <c r="C21" s="10" t="s">
        <v>27</v>
      </c>
      <c r="D21">
        <v>3.449</v>
      </c>
      <c r="E21" t="s">
        <v>1</v>
      </c>
      <c r="F21" s="17">
        <f t="shared" si="0"/>
        <v>10.753863887347814</v>
      </c>
      <c r="G21" t="s">
        <v>3</v>
      </c>
      <c r="H21" s="1">
        <f>F21+53</f>
        <v>63.75386388734781</v>
      </c>
      <c r="I21" s="1">
        <f>H21-F20</f>
        <v>3.2970516698172503</v>
      </c>
    </row>
    <row r="22" spans="3:9" ht="15">
      <c r="C22" s="10"/>
      <c r="F22" s="17"/>
      <c r="H22" s="1"/>
      <c r="I22" s="1"/>
    </row>
    <row r="23" spans="1:9" ht="15">
      <c r="A23" s="4" t="s">
        <v>10</v>
      </c>
      <c r="B23" s="4" t="s">
        <v>17</v>
      </c>
      <c r="C23" s="9" t="s">
        <v>26</v>
      </c>
      <c r="D23">
        <v>1513</v>
      </c>
      <c r="E23" t="s">
        <v>0</v>
      </c>
      <c r="F23" s="17">
        <f t="shared" si="0"/>
        <v>63.59677856046374</v>
      </c>
      <c r="G23" t="s">
        <v>2</v>
      </c>
      <c r="H23" s="1"/>
      <c r="I23" s="1"/>
    </row>
    <row r="24" spans="1:9" ht="15">
      <c r="A24" s="4" t="s">
        <v>13</v>
      </c>
      <c r="B24" s="4" t="s">
        <v>13</v>
      </c>
      <c r="C24" s="10" t="s">
        <v>27</v>
      </c>
      <c r="D24">
        <v>3.842</v>
      </c>
      <c r="E24" t="s">
        <v>1</v>
      </c>
      <c r="F24" s="17">
        <f t="shared" si="0"/>
        <v>11.691147210513497</v>
      </c>
      <c r="G24" t="s">
        <v>3</v>
      </c>
      <c r="H24" s="1">
        <f>F24+53</f>
        <v>64.69114721051349</v>
      </c>
      <c r="I24" s="1">
        <f>H24-F23</f>
        <v>1.094368650049752</v>
      </c>
    </row>
    <row r="25" spans="1:10" ht="15">
      <c r="A25" s="4" t="s">
        <v>13</v>
      </c>
      <c r="B25" s="4" t="s">
        <v>18</v>
      </c>
      <c r="C25" s="9" t="s">
        <v>26</v>
      </c>
      <c r="D25">
        <v>281</v>
      </c>
      <c r="E25" t="s">
        <v>0</v>
      </c>
      <c r="F25" s="17">
        <f t="shared" si="0"/>
        <v>48.974126398101596</v>
      </c>
      <c r="G25" t="s">
        <v>2</v>
      </c>
      <c r="H25" s="1"/>
      <c r="I25" s="1"/>
      <c r="J25" s="9">
        <v>4</v>
      </c>
    </row>
    <row r="26" spans="1:10" ht="15">
      <c r="A26" s="4" t="s">
        <v>13</v>
      </c>
      <c r="B26" s="4" t="s">
        <v>13</v>
      </c>
      <c r="C26" s="10" t="s">
        <v>27</v>
      </c>
      <c r="D26">
        <v>0.672</v>
      </c>
      <c r="E26" t="s">
        <v>1</v>
      </c>
      <c r="F26" s="17">
        <f t="shared" si="0"/>
        <v>-3.452614538923495</v>
      </c>
      <c r="G26" t="s">
        <v>3</v>
      </c>
      <c r="H26" s="1">
        <f>F26+53</f>
        <v>49.5473854610765</v>
      </c>
      <c r="I26" s="1">
        <f>H26-F25</f>
        <v>0.5732590629749055</v>
      </c>
      <c r="J26" s="10">
        <v>4</v>
      </c>
    </row>
    <row r="27" spans="3:9" ht="15">
      <c r="C27" s="10"/>
      <c r="F27" s="17"/>
      <c r="H27" s="1"/>
      <c r="I27" s="1"/>
    </row>
    <row r="28" spans="1:9" ht="15">
      <c r="A28" s="4" t="s">
        <v>11</v>
      </c>
      <c r="B28" s="4" t="s">
        <v>17</v>
      </c>
      <c r="C28" s="9" t="s">
        <v>26</v>
      </c>
      <c r="D28">
        <v>374</v>
      </c>
      <c r="E28" t="s">
        <v>0</v>
      </c>
      <c r="F28" s="17">
        <f t="shared" si="0"/>
        <v>51.45743204400961</v>
      </c>
      <c r="G28" t="s">
        <v>2</v>
      </c>
      <c r="H28" s="1"/>
      <c r="I28" s="1"/>
    </row>
    <row r="29" spans="1:9" ht="15">
      <c r="A29" s="4" t="s">
        <v>13</v>
      </c>
      <c r="B29" s="4" t="s">
        <v>13</v>
      </c>
      <c r="C29" s="10" t="s">
        <v>27</v>
      </c>
      <c r="D29">
        <v>0.893</v>
      </c>
      <c r="E29" t="s">
        <v>1</v>
      </c>
      <c r="F29" s="17">
        <f t="shared" si="0"/>
        <v>-0.9829708222290713</v>
      </c>
      <c r="G29" t="s">
        <v>3</v>
      </c>
      <c r="H29" s="1">
        <f>F29+53</f>
        <v>52.01702917777093</v>
      </c>
      <c r="I29" s="1">
        <f>H29-F28</f>
        <v>0.5595971337613221</v>
      </c>
    </row>
    <row r="30" spans="1:10" ht="15">
      <c r="A30" s="4" t="s">
        <v>13</v>
      </c>
      <c r="B30" s="4" t="s">
        <v>18</v>
      </c>
      <c r="C30" s="9" t="s">
        <v>26</v>
      </c>
      <c r="D30">
        <v>178</v>
      </c>
      <c r="E30" t="s">
        <v>0</v>
      </c>
      <c r="F30" s="17">
        <f t="shared" si="0"/>
        <v>45.00840004617788</v>
      </c>
      <c r="G30" t="s">
        <v>2</v>
      </c>
      <c r="H30" s="1"/>
      <c r="I30" s="1"/>
      <c r="J30" s="13" t="s">
        <v>29</v>
      </c>
    </row>
    <row r="31" spans="1:10" ht="15">
      <c r="A31" s="4" t="s">
        <v>13</v>
      </c>
      <c r="B31" s="4" t="s">
        <v>13</v>
      </c>
      <c r="C31" s="10" t="s">
        <v>27</v>
      </c>
      <c r="D31">
        <v>0.677</v>
      </c>
      <c r="E31" t="s">
        <v>1</v>
      </c>
      <c r="F31" s="17">
        <f t="shared" si="0"/>
        <v>-3.3882266262971132</v>
      </c>
      <c r="G31" t="s">
        <v>3</v>
      </c>
      <c r="H31" s="1">
        <f>F31+53</f>
        <v>49.61177337370289</v>
      </c>
      <c r="I31" s="1">
        <f>H31-F30</f>
        <v>4.603373327525006</v>
      </c>
      <c r="J31" s="10">
        <v>4</v>
      </c>
    </row>
    <row r="32" spans="3:9" ht="15">
      <c r="C32" s="10"/>
      <c r="F32" s="17"/>
      <c r="H32" s="1"/>
      <c r="I32" s="1"/>
    </row>
    <row r="33" spans="1:9" ht="15">
      <c r="A33" s="4" t="s">
        <v>12</v>
      </c>
      <c r="B33" s="4" t="s">
        <v>17</v>
      </c>
      <c r="C33" s="9" t="s">
        <v>26</v>
      </c>
      <c r="D33">
        <v>18.3</v>
      </c>
      <c r="E33" t="s">
        <v>0</v>
      </c>
      <c r="F33" s="17">
        <f t="shared" si="0"/>
        <v>25.24902179460859</v>
      </c>
      <c r="G33" t="s">
        <v>2</v>
      </c>
      <c r="H33" s="1"/>
      <c r="I33" s="1"/>
    </row>
    <row r="34" spans="1:9" ht="15">
      <c r="A34" s="4" t="s">
        <v>13</v>
      </c>
      <c r="B34" s="4" t="s">
        <v>13</v>
      </c>
      <c r="C34" s="10" t="s">
        <v>27</v>
      </c>
      <c r="D34">
        <v>0.057</v>
      </c>
      <c r="E34" t="s">
        <v>1</v>
      </c>
      <c r="F34" s="17">
        <f t="shared" si="0"/>
        <v>-24.88250288655017</v>
      </c>
      <c r="G34" t="s">
        <v>3</v>
      </c>
      <c r="H34" s="1">
        <f>F34+53</f>
        <v>28.11749711344983</v>
      </c>
      <c r="I34" s="1">
        <f>H34-F33</f>
        <v>2.868475318841238</v>
      </c>
    </row>
    <row r="35" spans="1:10" ht="15">
      <c r="A35" s="4" t="s">
        <v>13</v>
      </c>
      <c r="B35" s="4" t="s">
        <v>18</v>
      </c>
      <c r="C35" s="9" t="s">
        <v>26</v>
      </c>
      <c r="D35">
        <v>9.3</v>
      </c>
      <c r="E35" t="s">
        <v>0</v>
      </c>
      <c r="F35" s="17">
        <f t="shared" si="0"/>
        <v>19.369658971078703</v>
      </c>
      <c r="G35" t="s">
        <v>2</v>
      </c>
      <c r="H35" s="1"/>
      <c r="I35" s="1"/>
      <c r="J35" s="9">
        <v>1</v>
      </c>
    </row>
    <row r="36" spans="1:10" ht="15">
      <c r="A36" s="4" t="s">
        <v>13</v>
      </c>
      <c r="B36" s="4" t="s">
        <v>13</v>
      </c>
      <c r="C36" s="10" t="s">
        <v>27</v>
      </c>
      <c r="D36">
        <v>0.024</v>
      </c>
      <c r="E36" t="s">
        <v>1</v>
      </c>
      <c r="F36" s="17">
        <f t="shared" si="0"/>
        <v>-32.39577516576788</v>
      </c>
      <c r="G36" t="s">
        <v>3</v>
      </c>
      <c r="H36" s="1">
        <f>F36+53</f>
        <v>20.60422483423212</v>
      </c>
      <c r="I36" s="1">
        <f>H36-F35</f>
        <v>1.234565863153417</v>
      </c>
      <c r="J36" s="10">
        <v>1</v>
      </c>
    </row>
    <row r="37" spans="3:9" ht="15">
      <c r="C37" s="10"/>
      <c r="F37" s="17"/>
      <c r="H37" s="1"/>
      <c r="I37" s="1"/>
    </row>
    <row r="38" spans="1:9" ht="15">
      <c r="A38" s="4" t="s">
        <v>14</v>
      </c>
      <c r="B38" s="4" t="s">
        <v>17</v>
      </c>
      <c r="C38" s="9" t="s">
        <v>26</v>
      </c>
      <c r="D38">
        <v>1342</v>
      </c>
      <c r="E38" t="s">
        <v>0</v>
      </c>
      <c r="F38" s="17">
        <f t="shared" si="0"/>
        <v>62.55505031665947</v>
      </c>
      <c r="G38" t="s">
        <v>2</v>
      </c>
      <c r="H38" s="1"/>
      <c r="I38" s="1"/>
    </row>
    <row r="39" spans="1:9" ht="15">
      <c r="A39" s="4" t="s">
        <v>13</v>
      </c>
      <c r="B39" s="4" t="s">
        <v>13</v>
      </c>
      <c r="C39" s="10" t="s">
        <v>27</v>
      </c>
      <c r="D39">
        <v>3.108</v>
      </c>
      <c r="E39" t="s">
        <v>1</v>
      </c>
      <c r="F39" s="17">
        <f t="shared" si="0"/>
        <v>9.849620202577533</v>
      </c>
      <c r="G39" t="s">
        <v>3</v>
      </c>
      <c r="H39" s="1">
        <f>F39+53</f>
        <v>62.84962020257753</v>
      </c>
      <c r="I39" s="1">
        <f>H39-F38</f>
        <v>0.2945698859180652</v>
      </c>
    </row>
    <row r="40" spans="1:10" ht="15">
      <c r="A40" s="4" t="s">
        <v>13</v>
      </c>
      <c r="B40" s="4" t="s">
        <v>18</v>
      </c>
      <c r="C40" s="9" t="s">
        <v>26</v>
      </c>
      <c r="D40">
        <v>463</v>
      </c>
      <c r="E40" t="s">
        <v>0</v>
      </c>
      <c r="F40" s="17">
        <f t="shared" si="0"/>
        <v>53.31161982035907</v>
      </c>
      <c r="G40" t="s">
        <v>2</v>
      </c>
      <c r="H40" s="1"/>
      <c r="I40" s="1"/>
      <c r="J40" s="9">
        <v>4</v>
      </c>
    </row>
    <row r="41" spans="1:10" ht="15">
      <c r="A41" s="4" t="s">
        <v>13</v>
      </c>
      <c r="B41" s="4" t="s">
        <v>13</v>
      </c>
      <c r="C41" s="10" t="s">
        <v>27</v>
      </c>
      <c r="D41">
        <v>1.335</v>
      </c>
      <c r="E41" t="s">
        <v>1</v>
      </c>
      <c r="F41" s="17">
        <f t="shared" si="0"/>
        <v>2.5096253140118803</v>
      </c>
      <c r="G41" t="s">
        <v>3</v>
      </c>
      <c r="H41" s="1">
        <f>F41+53</f>
        <v>55.50962531401188</v>
      </c>
      <c r="I41" s="1">
        <f>H41-F40</f>
        <v>2.1980054936528077</v>
      </c>
      <c r="J41" s="10">
        <v>4</v>
      </c>
    </row>
    <row r="42" spans="3:9" ht="15">
      <c r="C42" s="10"/>
      <c r="F42" s="17"/>
      <c r="H42" s="1"/>
      <c r="I42" s="1"/>
    </row>
    <row r="43" spans="1:9" ht="15">
      <c r="A43" s="4" t="s">
        <v>15</v>
      </c>
      <c r="B43" s="4" t="s">
        <v>17</v>
      </c>
      <c r="C43" s="9" t="s">
        <v>26</v>
      </c>
      <c r="D43">
        <v>1540</v>
      </c>
      <c r="E43" t="s">
        <v>0</v>
      </c>
      <c r="F43" s="17">
        <f t="shared" si="0"/>
        <v>63.750414416729264</v>
      </c>
      <c r="G43" t="s">
        <v>2</v>
      </c>
      <c r="H43" s="1"/>
      <c r="I43" s="1"/>
    </row>
    <row r="44" spans="1:9" ht="15">
      <c r="A44" s="4" t="s">
        <v>13</v>
      </c>
      <c r="B44" s="4" t="s">
        <v>13</v>
      </c>
      <c r="C44" s="10" t="s">
        <v>27</v>
      </c>
      <c r="D44">
        <v>3.589</v>
      </c>
      <c r="E44" t="s">
        <v>1</v>
      </c>
      <c r="F44" s="17">
        <f t="shared" si="0"/>
        <v>11.099469166664797</v>
      </c>
      <c r="G44" t="s">
        <v>3</v>
      </c>
      <c r="H44" s="1">
        <f>F44+53</f>
        <v>64.09946916666479</v>
      </c>
      <c r="I44" s="1">
        <f>H44-F43</f>
        <v>0.3490547499355259</v>
      </c>
    </row>
    <row r="45" spans="1:10" ht="15">
      <c r="A45" s="4" t="s">
        <v>13</v>
      </c>
      <c r="B45" s="4" t="s">
        <v>18</v>
      </c>
      <c r="C45" s="9" t="s">
        <v>26</v>
      </c>
      <c r="D45">
        <v>351</v>
      </c>
      <c r="E45" t="s">
        <v>0</v>
      </c>
      <c r="F45" s="17">
        <f t="shared" si="0"/>
        <v>50.90614232931648</v>
      </c>
      <c r="G45" t="s">
        <v>2</v>
      </c>
      <c r="H45" s="1"/>
      <c r="I45" s="1"/>
      <c r="J45" s="9">
        <v>4</v>
      </c>
    </row>
    <row r="46" spans="1:10" ht="15">
      <c r="A46" s="4" t="s">
        <v>13</v>
      </c>
      <c r="B46" s="4" t="s">
        <v>13</v>
      </c>
      <c r="C46" s="10" t="s">
        <v>27</v>
      </c>
      <c r="D46">
        <v>1.675</v>
      </c>
      <c r="E46" t="s">
        <v>1</v>
      </c>
      <c r="F46" s="17">
        <f t="shared" si="0"/>
        <v>4.480296227457281</v>
      </c>
      <c r="G46" t="s">
        <v>3</v>
      </c>
      <c r="H46" s="1">
        <f>F46+53</f>
        <v>57.48029622745728</v>
      </c>
      <c r="I46" s="1">
        <f>H46-F45</f>
        <v>6.5741538981408</v>
      </c>
      <c r="J46" s="10">
        <v>4</v>
      </c>
    </row>
    <row r="47" spans="3:9" ht="15">
      <c r="C47" s="10"/>
      <c r="F47" s="17"/>
      <c r="H47" s="1"/>
      <c r="I47" s="1"/>
    </row>
    <row r="48" spans="1:9" ht="14.25" customHeight="1">
      <c r="A48" s="4" t="s">
        <v>16</v>
      </c>
      <c r="B48" s="4" t="s">
        <v>17</v>
      </c>
      <c r="C48" s="9" t="s">
        <v>26</v>
      </c>
      <c r="D48">
        <v>1623</v>
      </c>
      <c r="E48" t="s">
        <v>0</v>
      </c>
      <c r="F48" s="17">
        <f t="shared" si="0"/>
        <v>64.20637039652463</v>
      </c>
      <c r="G48" t="s">
        <v>2</v>
      </c>
      <c r="H48" s="1"/>
      <c r="I48" s="1"/>
    </row>
    <row r="49" spans="1:9" ht="15">
      <c r="A49" s="4" t="s">
        <v>13</v>
      </c>
      <c r="B49" s="4" t="s">
        <v>13</v>
      </c>
      <c r="C49" s="10" t="s">
        <v>27</v>
      </c>
      <c r="D49">
        <v>2.276</v>
      </c>
      <c r="E49" t="s">
        <v>1</v>
      </c>
      <c r="F49" s="17">
        <f t="shared" si="0"/>
        <v>7.14344515446067</v>
      </c>
      <c r="G49" t="s">
        <v>3</v>
      </c>
      <c r="H49" s="1">
        <f>F49+53</f>
        <v>60.14344515446067</v>
      </c>
      <c r="I49" s="1">
        <f>H49-F48</f>
        <v>-4.062925242063962</v>
      </c>
    </row>
    <row r="50" spans="1:10" ht="15">
      <c r="A50" s="4" t="s">
        <v>13</v>
      </c>
      <c r="B50" s="4" t="s">
        <v>18</v>
      </c>
      <c r="C50" s="9" t="s">
        <v>26</v>
      </c>
      <c r="D50">
        <v>142</v>
      </c>
      <c r="E50" t="s">
        <v>0</v>
      </c>
      <c r="F50" s="17">
        <f t="shared" si="0"/>
        <v>43.045766887661124</v>
      </c>
      <c r="G50" t="s">
        <v>2</v>
      </c>
      <c r="H50" s="1"/>
      <c r="I50" s="1"/>
      <c r="J50" s="9">
        <v>3</v>
      </c>
    </row>
    <row r="51" spans="1:10" ht="15">
      <c r="A51" s="4" t="s">
        <v>13</v>
      </c>
      <c r="B51" s="4" t="s">
        <v>13</v>
      </c>
      <c r="C51" s="10" t="s">
        <v>27</v>
      </c>
      <c r="D51">
        <v>1.489</v>
      </c>
      <c r="E51" t="s">
        <v>1</v>
      </c>
      <c r="F51" s="17">
        <f t="shared" si="0"/>
        <v>3.4578939550435233</v>
      </c>
      <c r="G51" t="s">
        <v>3</v>
      </c>
      <c r="H51" s="1">
        <f>F51+53</f>
        <v>56.457893955043524</v>
      </c>
      <c r="I51" s="1">
        <f>H51-F50</f>
        <v>13.4121270673824</v>
      </c>
      <c r="J51" s="10">
        <v>4</v>
      </c>
    </row>
    <row r="52" spans="9:10" ht="15">
      <c r="I52" s="11">
        <f>MIN(I9:I51)</f>
        <v>-4.062925242063962</v>
      </c>
      <c r="J52" s="12" t="s">
        <v>4</v>
      </c>
    </row>
    <row r="53" spans="9:10" ht="15">
      <c r="I53" s="11">
        <f>MAX(I9:I51)</f>
        <v>13.4121270673824</v>
      </c>
      <c r="J53" s="12" t="s">
        <v>5</v>
      </c>
    </row>
    <row r="54" spans="9:10" ht="15">
      <c r="I54" s="11">
        <f>AVERAGE(I9:I51)</f>
        <v>2.4656767089989216</v>
      </c>
      <c r="J54" s="12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Starkey</dc:creator>
  <cp:keywords/>
  <dc:description/>
  <cp:lastModifiedBy>Stephen Berger</cp:lastModifiedBy>
  <dcterms:created xsi:type="dcterms:W3CDTF">2009-04-16T22:35:08Z</dcterms:created>
  <dcterms:modified xsi:type="dcterms:W3CDTF">2010-01-23T15:55:27Z</dcterms:modified>
  <cp:category/>
  <cp:version/>
  <cp:contentType/>
  <cp:contentStatus/>
</cp:coreProperties>
</file>